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<sst xmlns="http://schemas.openxmlformats.org/spreadsheetml/2006/main" count="95" uniqueCount="60">
  <si>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III. Показатели по поступлениям и выплатам учреждения</t>
  </si>
  <si>
    <t>Наименование показателя</t>
  </si>
  <si>
    <t>Всего</t>
  </si>
  <si>
    <t>В том числе</t>
  </si>
  <si>
    <t>по лицевым счетам, открытым в органах,   осуществляющих ведение  лицевых счетов учреждений</t>
  </si>
  <si>
    <t>по счетам, открытым в кредитных организациях</t>
  </si>
  <si>
    <t>за счет средств местного бюджета</t>
  </si>
  <si>
    <t>от иной приносящей доходядеятельности</t>
  </si>
  <si>
    <t>Планируемый остаток средств на начало планируемого года</t>
  </si>
  <si>
    <t>Поступления, всего:</t>
  </si>
  <si>
    <t xml:space="preserve">в том числе:           </t>
  </si>
  <si>
    <t>субсидии на выполнение муниципального задания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</si>
  <si>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</si>
  <si>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</si>
  <si>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в том числе:</t>
  </si>
  <si>
    <t>услуга (работа) №1</t>
  </si>
  <si>
    <t>услуга (работа)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</si>
  <si>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</si>
  <si>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</si>
  <si>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периода</t>
  </si>
  <si>
    <t xml:space="preserve">Выплаты, всего      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</si>
  <si>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</si>
  <si>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</si>
  <si>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</si>
  <si>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</si>
  <si>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</si>
  <si>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</si>
  <si>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</si>
  <si>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</si>
  <si>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</si>
  <si>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</si>
  <si>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</si>
  <si>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</si>
  <si>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</si>
  <si>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</si>
  <si>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</si>
  <si>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</si>
  <si>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</si>
  <si>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</si>
  <si>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</si>
  <si>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</si>
  <si>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</si>
  <si>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</si>
  <si>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</si>
  <si>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</si>
  <si>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</si>
  <si>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</si>
  <si>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</si>
  <si>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 xml:space="preserve">Объем публичных обязательств, всего                       </t>
  </si>
  <si>
    <t>Х</t>
  </si>
  <si>
    <t>2014 год</t>
  </si>
  <si>
    <t>Код по бюджетной классификации операции сектора государственного управления</t>
  </si>
  <si>
    <t>(подпись)</t>
  </si>
  <si>
    <t>(расшифровка подписи)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</si>
  <si>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</si>
  <si>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</si>
  <si>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Н.Ю.Парафиева</t>
  </si>
  <si>
    <t>2015 год</t>
  </si>
  <si>
    <t>Л.В. Веремьева</t>
  </si>
  <si>
    <t>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</si>
</sst>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45">
      <selection activeCell="L36" sqref="L36"/>
    </sheetView>
  </sheetViews>
  <sheetFormatPr defaultColWidth="9.00390625" defaultRowHeight="12.75"/>
  <cols>
    <col min="1" max="1" width="22.875" style="0" customWidth="1"/>
    <col min="2" max="2" width="7.75390625" style="0" customWidth="1"/>
    <col min="3" max="3" width="11.00390625" style="0" customWidth="1"/>
    <col min="4" max="4" width="11.625" style="0" customWidth="1"/>
    <col min="5" max="5" width="9.75390625" style="0" bestFit="1" customWidth="1"/>
    <col min="6" max="6" width="9.25390625" style="0" bestFit="1" customWidth="1"/>
    <col min="7" max="7" width="10.375" style="0" customWidth="1"/>
    <col min="8" max="8" width="11.125" style="0" customWidth="1"/>
    <col min="9" max="9" width="10.125" style="0" bestFit="1" customWidth="1"/>
    <col min="10" max="10" width="9.25390625" style="0" bestFit="1" customWidth="1"/>
    <col min="11" max="12" width="10.25390625" style="0" customWidth="1"/>
    <col min="13" max="13" width="9.75390625" style="0" bestFit="1" customWidth="1"/>
    <col min="14" max="14" width="9.25390625" style="0" bestFit="1" customWidth="1"/>
  </cols>
  <sheetData>
    <row r="1" spans="1:14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3" t="s">
        <v>1</v>
      </c>
      <c r="B3" s="13" t="s">
        <v>51</v>
      </c>
      <c r="C3" s="13" t="s">
        <v>50</v>
      </c>
      <c r="D3" s="13"/>
      <c r="E3" s="13"/>
      <c r="F3" s="13"/>
      <c r="G3" s="13" t="s">
        <v>57</v>
      </c>
      <c r="H3" s="13"/>
      <c r="I3" s="13"/>
      <c r="J3" s="13"/>
      <c r="K3" s="13" t="s">
        <v>59</v>
      </c>
      <c r="L3" s="13"/>
      <c r="M3" s="13"/>
      <c r="N3" s="13"/>
    </row>
    <row r="4" spans="1:14" ht="12.75">
      <c r="A4" s="13"/>
      <c r="B4" s="13"/>
      <c r="C4" s="13" t="s">
        <v>2</v>
      </c>
      <c r="D4" s="13" t="s">
        <v>3</v>
      </c>
      <c r="E4" s="13"/>
      <c r="F4" s="13"/>
      <c r="G4" s="13" t="s">
        <v>2</v>
      </c>
      <c r="H4" s="13" t="s">
        <v>3</v>
      </c>
      <c r="I4" s="13"/>
      <c r="J4" s="13"/>
      <c r="K4" s="13" t="s">
        <v>2</v>
      </c>
      <c r="L4" s="13" t="s">
        <v>3</v>
      </c>
      <c r="M4" s="13"/>
      <c r="N4" s="13"/>
    </row>
    <row r="5" spans="1:14" ht="65.25" customHeight="1">
      <c r="A5" s="13"/>
      <c r="B5" s="13"/>
      <c r="C5" s="13"/>
      <c r="D5" s="13" t="s">
        <v>4</v>
      </c>
      <c r="E5" s="13"/>
      <c r="F5" s="13" t="s">
        <v>5</v>
      </c>
      <c r="G5" s="13"/>
      <c r="H5" s="13" t="s">
        <v>4</v>
      </c>
      <c r="I5" s="13"/>
      <c r="J5" s="13" t="s">
        <v>5</v>
      </c>
      <c r="K5" s="13"/>
      <c r="L5" s="13" t="s">
        <v>4</v>
      </c>
      <c r="M5" s="13"/>
      <c r="N5" s="13" t="s">
        <v>5</v>
      </c>
    </row>
    <row r="6" spans="1:14" ht="12.75">
      <c r="A6" s="13"/>
      <c r="B6" s="13"/>
      <c r="C6" s="13"/>
      <c r="D6" s="13" t="s">
        <v>3</v>
      </c>
      <c r="E6" s="13"/>
      <c r="F6" s="13"/>
      <c r="G6" s="13"/>
      <c r="H6" s="13" t="s">
        <v>3</v>
      </c>
      <c r="I6" s="13"/>
      <c r="J6" s="13"/>
      <c r="K6" s="13"/>
      <c r="L6" s="13" t="s">
        <v>3</v>
      </c>
      <c r="M6" s="13"/>
      <c r="N6" s="13"/>
    </row>
    <row r="7" spans="1:14" ht="63.75">
      <c r="A7" s="13"/>
      <c r="B7" s="13"/>
      <c r="C7" s="13"/>
      <c r="D7" s="1" t="s">
        <v>6</v>
      </c>
      <c r="E7" s="1" t="s">
        <v>7</v>
      </c>
      <c r="F7" s="13"/>
      <c r="G7" s="13"/>
      <c r="H7" s="1" t="s">
        <v>6</v>
      </c>
      <c r="I7" s="1" t="s">
        <v>7</v>
      </c>
      <c r="J7" s="13"/>
      <c r="K7" s="13"/>
      <c r="L7" s="1" t="s">
        <v>6</v>
      </c>
      <c r="M7" s="1" t="s">
        <v>7</v>
      </c>
      <c r="N7" s="13"/>
    </row>
    <row r="8" spans="1:14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38.25">
      <c r="A9" s="4" t="s">
        <v>8</v>
      </c>
      <c r="B9" s="5" t="s">
        <v>49</v>
      </c>
      <c r="C9" s="7"/>
      <c r="D9" s="7"/>
      <c r="E9" s="7"/>
      <c r="F9" s="7"/>
      <c r="G9" s="7">
        <f>H9+I9+J9</f>
        <v>0</v>
      </c>
      <c r="H9" s="7">
        <v>0</v>
      </c>
      <c r="I9" s="7">
        <v>0</v>
      </c>
      <c r="J9" s="7"/>
      <c r="K9" s="7">
        <f>L9+M9+N9</f>
        <v>0</v>
      </c>
      <c r="L9" s="7">
        <v>0</v>
      </c>
      <c r="M9" s="7">
        <v>0</v>
      </c>
      <c r="N9" s="7"/>
    </row>
    <row r="10" spans="1:14" ht="12.75">
      <c r="A10" s="4" t="s">
        <v>9</v>
      </c>
      <c r="B10" s="5" t="s">
        <v>49</v>
      </c>
      <c r="C10" s="7">
        <f>D10+E10+F10</f>
        <v>5342400</v>
      </c>
      <c r="D10" s="7">
        <f>D12+D13+D14+D18+D19</f>
        <v>4527400</v>
      </c>
      <c r="E10" s="7">
        <f>E18</f>
        <v>815000</v>
      </c>
      <c r="F10" s="7"/>
      <c r="G10" s="7">
        <f>H10+I10+J10</f>
        <v>5061500</v>
      </c>
      <c r="H10" s="7">
        <f>H12</f>
        <v>4241500</v>
      </c>
      <c r="I10" s="7">
        <f>I18</f>
        <v>820000</v>
      </c>
      <c r="J10" s="7"/>
      <c r="K10" s="7">
        <f>H10+I10</f>
        <v>5061500</v>
      </c>
      <c r="L10" s="7">
        <f>L12</f>
        <v>3983200</v>
      </c>
      <c r="M10" s="7">
        <f>M18</f>
        <v>820000</v>
      </c>
      <c r="N10" s="7"/>
    </row>
    <row r="11" spans="1:14" ht="12.75">
      <c r="A11" s="4" t="s">
        <v>10</v>
      </c>
      <c r="B11" s="5" t="s">
        <v>49</v>
      </c>
      <c r="C11" s="7"/>
      <c r="D11" s="7"/>
      <c r="E11" s="7"/>
      <c r="F11" s="7"/>
      <c r="G11" s="7">
        <f aca="true" t="shared" si="0" ref="G11:G55">H11+I11+J11</f>
        <v>0</v>
      </c>
      <c r="H11" s="7"/>
      <c r="I11" s="7"/>
      <c r="J11" s="7"/>
      <c r="K11" s="7">
        <f aca="true" t="shared" si="1" ref="K11:K21">L11+M11+N11</f>
        <v>0</v>
      </c>
      <c r="L11" s="7"/>
      <c r="M11" s="7"/>
      <c r="N11" s="7"/>
    </row>
    <row r="12" spans="1:14" ht="25.5">
      <c r="A12" s="4" t="s">
        <v>11</v>
      </c>
      <c r="B12" s="5" t="s">
        <v>49</v>
      </c>
      <c r="C12" s="7">
        <f>D12+E12+F12</f>
        <v>4527400</v>
      </c>
      <c r="D12" s="7">
        <f>D21</f>
        <v>4527400</v>
      </c>
      <c r="E12" s="7"/>
      <c r="F12" s="7"/>
      <c r="G12" s="7">
        <f>H12</f>
        <v>4241500</v>
      </c>
      <c r="H12" s="7">
        <f>H21</f>
        <v>4241500</v>
      </c>
      <c r="I12" s="7"/>
      <c r="J12" s="7"/>
      <c r="K12" s="7">
        <f t="shared" si="1"/>
        <v>3983200</v>
      </c>
      <c r="L12" s="7">
        <f>L21</f>
        <v>3983200</v>
      </c>
      <c r="M12" s="7"/>
      <c r="N12" s="7"/>
    </row>
    <row r="13" spans="1:14" ht="12.75">
      <c r="A13" s="4" t="s">
        <v>12</v>
      </c>
      <c r="B13" s="5" t="s">
        <v>49</v>
      </c>
      <c r="C13" s="7">
        <f aca="true" t="shared" si="2" ref="C13:C55">D13+E13+F13</f>
        <v>0</v>
      </c>
      <c r="D13" s="7"/>
      <c r="E13" s="7"/>
      <c r="F13" s="7"/>
      <c r="G13" s="7">
        <f t="shared" si="0"/>
        <v>0</v>
      </c>
      <c r="H13" s="7"/>
      <c r="I13" s="7"/>
      <c r="J13" s="7"/>
      <c r="K13" s="7">
        <f t="shared" si="1"/>
        <v>0</v>
      </c>
      <c r="L13" s="7"/>
      <c r="M13" s="7"/>
      <c r="N13" s="7"/>
    </row>
    <row r="14" spans="1:14" ht="114.75">
      <c r="A14" s="4" t="s">
        <v>13</v>
      </c>
      <c r="B14" s="5" t="s">
        <v>49</v>
      </c>
      <c r="C14" s="7">
        <f>D14+E14+F14</f>
        <v>0</v>
      </c>
      <c r="D14" s="7">
        <f>D16+D17</f>
        <v>0</v>
      </c>
      <c r="E14" s="7"/>
      <c r="F14" s="7"/>
      <c r="G14" s="7">
        <f t="shared" si="0"/>
        <v>0</v>
      </c>
      <c r="H14" s="7"/>
      <c r="I14" s="7"/>
      <c r="J14" s="7"/>
      <c r="K14" s="7">
        <f t="shared" si="1"/>
        <v>0</v>
      </c>
      <c r="L14" s="7"/>
      <c r="M14" s="7"/>
      <c r="N14" s="7"/>
    </row>
    <row r="15" spans="1:14" ht="12.75">
      <c r="A15" s="4" t="s">
        <v>14</v>
      </c>
      <c r="B15" s="5" t="s">
        <v>49</v>
      </c>
      <c r="C15" s="7">
        <f t="shared" si="2"/>
        <v>0</v>
      </c>
      <c r="D15" s="7"/>
      <c r="E15" s="7"/>
      <c r="F15" s="7"/>
      <c r="G15" s="7">
        <f t="shared" si="0"/>
        <v>0</v>
      </c>
      <c r="H15" s="7"/>
      <c r="I15" s="7"/>
      <c r="J15" s="7"/>
      <c r="K15" s="7">
        <f t="shared" si="1"/>
        <v>0</v>
      </c>
      <c r="L15" s="7"/>
      <c r="M15" s="7"/>
      <c r="N15" s="7"/>
    </row>
    <row r="16" spans="1:14" ht="12.75">
      <c r="A16" s="4" t="s">
        <v>15</v>
      </c>
      <c r="B16" s="5" t="s">
        <v>49</v>
      </c>
      <c r="C16" s="7">
        <f t="shared" si="2"/>
        <v>0</v>
      </c>
      <c r="D16" s="7"/>
      <c r="E16" s="7"/>
      <c r="F16" s="7"/>
      <c r="G16" s="7">
        <f t="shared" si="0"/>
        <v>0</v>
      </c>
      <c r="H16" s="7"/>
      <c r="I16" s="7"/>
      <c r="J16" s="7"/>
      <c r="K16" s="7">
        <f t="shared" si="1"/>
        <v>0</v>
      </c>
      <c r="L16" s="7"/>
      <c r="M16" s="7"/>
      <c r="N16" s="7"/>
    </row>
    <row r="17" spans="1:14" ht="12.75">
      <c r="A17" s="4" t="s">
        <v>16</v>
      </c>
      <c r="B17" s="5" t="s">
        <v>49</v>
      </c>
      <c r="C17" s="7">
        <f t="shared" si="2"/>
        <v>0</v>
      </c>
      <c r="D17" s="7"/>
      <c r="E17" s="7"/>
      <c r="F17" s="7"/>
      <c r="G17" s="7">
        <f t="shared" si="0"/>
        <v>0</v>
      </c>
      <c r="H17" s="7"/>
      <c r="I17" s="7"/>
      <c r="J17" s="7"/>
      <c r="K17" s="7">
        <f t="shared" si="1"/>
        <v>0</v>
      </c>
      <c r="L17" s="7"/>
      <c r="M17" s="7"/>
      <c r="N17" s="7"/>
    </row>
    <row r="18" spans="1:14" ht="38.25">
      <c r="A18" s="4" t="s">
        <v>17</v>
      </c>
      <c r="B18" s="5" t="s">
        <v>49</v>
      </c>
      <c r="C18" s="7">
        <f t="shared" si="2"/>
        <v>815000</v>
      </c>
      <c r="D18" s="7"/>
      <c r="E18" s="7">
        <f>E21</f>
        <v>815000</v>
      </c>
      <c r="F18" s="7"/>
      <c r="G18" s="7">
        <f t="shared" si="0"/>
        <v>820000</v>
      </c>
      <c r="H18" s="7"/>
      <c r="I18" s="9">
        <v>820000</v>
      </c>
      <c r="J18" s="7"/>
      <c r="K18" s="7">
        <f t="shared" si="1"/>
        <v>820000</v>
      </c>
      <c r="L18" s="7"/>
      <c r="M18" s="9">
        <v>820000</v>
      </c>
      <c r="N18" s="7"/>
    </row>
    <row r="19" spans="1:14" ht="25.5">
      <c r="A19" s="4" t="s">
        <v>18</v>
      </c>
      <c r="B19" s="5" t="s">
        <v>49</v>
      </c>
      <c r="C19" s="7">
        <f t="shared" si="2"/>
        <v>0</v>
      </c>
      <c r="D19" s="7"/>
      <c r="E19" s="7"/>
      <c r="F19" s="7"/>
      <c r="G19" s="7">
        <f t="shared" si="0"/>
        <v>0</v>
      </c>
      <c r="H19" s="7"/>
      <c r="I19" s="7"/>
      <c r="J19" s="7"/>
      <c r="K19" s="7">
        <f t="shared" si="1"/>
        <v>0</v>
      </c>
      <c r="L19" s="7"/>
      <c r="M19" s="7"/>
      <c r="N19" s="7"/>
    </row>
    <row r="20" spans="1:14" ht="38.25">
      <c r="A20" s="4" t="s">
        <v>19</v>
      </c>
      <c r="B20" s="5" t="s">
        <v>49</v>
      </c>
      <c r="C20" s="7">
        <f t="shared" si="2"/>
        <v>0</v>
      </c>
      <c r="D20" s="7"/>
      <c r="E20" s="7"/>
      <c r="F20" s="7"/>
      <c r="G20" s="7">
        <f t="shared" si="0"/>
        <v>0</v>
      </c>
      <c r="H20" s="7">
        <v>0</v>
      </c>
      <c r="I20" s="7">
        <v>0</v>
      </c>
      <c r="J20" s="7"/>
      <c r="K20" s="7">
        <f t="shared" si="1"/>
        <v>0</v>
      </c>
      <c r="L20" s="7">
        <v>0</v>
      </c>
      <c r="M20" s="7">
        <v>0</v>
      </c>
      <c r="N20" s="7"/>
    </row>
    <row r="21" spans="1:14" ht="12.75">
      <c r="A21" s="4" t="s">
        <v>20</v>
      </c>
      <c r="B21" s="5">
        <v>900</v>
      </c>
      <c r="C21" s="7">
        <f t="shared" si="2"/>
        <v>5342400</v>
      </c>
      <c r="D21" s="7">
        <f>D23+D28+D39+D43+D44</f>
        <v>4527400</v>
      </c>
      <c r="E21" s="7">
        <f>E44</f>
        <v>815000</v>
      </c>
      <c r="F21" s="7"/>
      <c r="G21" s="7">
        <f t="shared" si="0"/>
        <v>5061500</v>
      </c>
      <c r="H21" s="7">
        <f>H23+H28+H43+H44</f>
        <v>4241500</v>
      </c>
      <c r="I21" s="7">
        <f>I44</f>
        <v>820000</v>
      </c>
      <c r="J21" s="7"/>
      <c r="K21" s="7">
        <f t="shared" si="1"/>
        <v>4803200</v>
      </c>
      <c r="L21" s="7">
        <f>L23+L28+L43+L44</f>
        <v>3983200</v>
      </c>
      <c r="M21" s="7">
        <f>M44</f>
        <v>820000</v>
      </c>
      <c r="N21" s="7"/>
    </row>
    <row r="22" spans="1:14" ht="12.75">
      <c r="A22" s="4" t="s">
        <v>10</v>
      </c>
      <c r="B22" s="5"/>
      <c r="C22" s="7">
        <f t="shared" si="2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8.25">
      <c r="A23" s="4" t="s">
        <v>21</v>
      </c>
      <c r="B23" s="5">
        <v>210</v>
      </c>
      <c r="C23" s="7">
        <f t="shared" si="2"/>
        <v>3450500</v>
      </c>
      <c r="D23" s="7">
        <f>D25+D26+D27</f>
        <v>3450500</v>
      </c>
      <c r="E23" s="7"/>
      <c r="F23" s="7"/>
      <c r="G23" s="7">
        <f t="shared" si="0"/>
        <v>3450500</v>
      </c>
      <c r="H23" s="7">
        <f>H25+H26+H27</f>
        <v>3450500</v>
      </c>
      <c r="I23" s="7"/>
      <c r="J23" s="7"/>
      <c r="K23" s="7">
        <f>L23+M23+N23</f>
        <v>3255000</v>
      </c>
      <c r="L23" s="7">
        <f>L25+L26+L27</f>
        <v>3255000</v>
      </c>
      <c r="M23" s="7"/>
      <c r="N23" s="7"/>
    </row>
    <row r="24" spans="1:14" ht="12.75">
      <c r="A24" s="4" t="s">
        <v>22</v>
      </c>
      <c r="B24" s="5"/>
      <c r="C24" s="7">
        <f t="shared" si="2"/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4" t="s">
        <v>23</v>
      </c>
      <c r="B25" s="5">
        <v>211</v>
      </c>
      <c r="C25" s="7">
        <f t="shared" si="2"/>
        <v>2650000</v>
      </c>
      <c r="D25" s="7">
        <v>2650000</v>
      </c>
      <c r="E25" s="7"/>
      <c r="F25" s="7"/>
      <c r="G25" s="7">
        <f t="shared" si="0"/>
        <v>2650000</v>
      </c>
      <c r="H25" s="7">
        <v>2650000</v>
      </c>
      <c r="I25" s="7"/>
      <c r="J25" s="7"/>
      <c r="K25" s="7">
        <f aca="true" t="shared" si="3" ref="K25:K49">L25+M25+N25</f>
        <v>2500000</v>
      </c>
      <c r="L25" s="7">
        <v>2500000</v>
      </c>
      <c r="M25" s="7"/>
      <c r="N25" s="7"/>
    </row>
    <row r="26" spans="1:14" ht="12.75">
      <c r="A26" s="4" t="s">
        <v>24</v>
      </c>
      <c r="B26" s="5">
        <v>212</v>
      </c>
      <c r="C26" s="7">
        <f t="shared" si="2"/>
        <v>0</v>
      </c>
      <c r="D26" s="7"/>
      <c r="E26" s="7"/>
      <c r="F26" s="7"/>
      <c r="G26" s="7">
        <f t="shared" si="0"/>
        <v>0</v>
      </c>
      <c r="H26" s="7"/>
      <c r="I26" s="7"/>
      <c r="J26" s="7"/>
      <c r="K26" s="7">
        <f t="shared" si="3"/>
        <v>0</v>
      </c>
      <c r="L26" s="7"/>
      <c r="M26" s="7"/>
      <c r="N26" s="7"/>
    </row>
    <row r="27" spans="1:14" ht="25.5">
      <c r="A27" s="4" t="s">
        <v>25</v>
      </c>
      <c r="B27" s="5">
        <v>213</v>
      </c>
      <c r="C27" s="7">
        <f t="shared" si="2"/>
        <v>800500</v>
      </c>
      <c r="D27" s="7">
        <v>800500</v>
      </c>
      <c r="E27" s="7"/>
      <c r="F27" s="7"/>
      <c r="G27" s="7">
        <f t="shared" si="0"/>
        <v>800500</v>
      </c>
      <c r="H27" s="7">
        <v>800500</v>
      </c>
      <c r="I27" s="7"/>
      <c r="J27" s="7"/>
      <c r="K27" s="7">
        <f t="shared" si="3"/>
        <v>755000</v>
      </c>
      <c r="L27" s="7">
        <v>755000</v>
      </c>
      <c r="M27" s="7"/>
      <c r="N27" s="7"/>
    </row>
    <row r="28" spans="1:14" ht="12.75">
      <c r="A28" s="4" t="s">
        <v>26</v>
      </c>
      <c r="B28" s="5">
        <v>220</v>
      </c>
      <c r="C28" s="7">
        <f t="shared" si="2"/>
        <v>539900</v>
      </c>
      <c r="D28" s="7">
        <f>D30+D31+D32+D33+D34+D35+D36+D38</f>
        <v>539900</v>
      </c>
      <c r="E28" s="7"/>
      <c r="F28" s="7"/>
      <c r="G28" s="7">
        <f t="shared" si="0"/>
        <v>354000</v>
      </c>
      <c r="H28" s="7">
        <f>H30+H31+H32+H33+H34+H35+H36+H38</f>
        <v>354000</v>
      </c>
      <c r="I28" s="7"/>
      <c r="J28" s="7"/>
      <c r="K28" s="7">
        <f t="shared" si="3"/>
        <v>291200</v>
      </c>
      <c r="L28" s="7">
        <f>L30+L31+L32+L33+L34+L35+L36+L38</f>
        <v>291200</v>
      </c>
      <c r="M28" s="7"/>
      <c r="N28" s="7"/>
    </row>
    <row r="29" spans="1:14" ht="12.75">
      <c r="A29" s="4" t="s">
        <v>22</v>
      </c>
      <c r="B29" s="5"/>
      <c r="C29" s="7">
        <f t="shared" si="2"/>
        <v>0</v>
      </c>
      <c r="D29" s="7"/>
      <c r="E29" s="7"/>
      <c r="F29" s="7"/>
      <c r="G29" s="7">
        <f t="shared" si="0"/>
        <v>0</v>
      </c>
      <c r="H29" s="7"/>
      <c r="I29" s="7"/>
      <c r="J29" s="7"/>
      <c r="K29" s="7">
        <f t="shared" si="3"/>
        <v>0</v>
      </c>
      <c r="L29" s="7"/>
      <c r="M29" s="7"/>
      <c r="N29" s="7"/>
    </row>
    <row r="30" spans="1:14" ht="12.75">
      <c r="A30" s="4" t="s">
        <v>27</v>
      </c>
      <c r="B30" s="5">
        <v>221</v>
      </c>
      <c r="C30" s="7">
        <f t="shared" si="2"/>
        <v>15000</v>
      </c>
      <c r="D30" s="7">
        <v>15000</v>
      </c>
      <c r="E30" s="7"/>
      <c r="F30" s="7"/>
      <c r="G30" s="7">
        <f t="shared" si="0"/>
        <v>10000</v>
      </c>
      <c r="H30" s="7">
        <v>10000</v>
      </c>
      <c r="I30" s="7"/>
      <c r="J30" s="7"/>
      <c r="K30" s="7">
        <f t="shared" si="3"/>
        <v>10000</v>
      </c>
      <c r="L30" s="7">
        <v>10000</v>
      </c>
      <c r="M30" s="7"/>
      <c r="N30" s="7"/>
    </row>
    <row r="31" spans="1:14" ht="12.75">
      <c r="A31" s="4" t="s">
        <v>28</v>
      </c>
      <c r="B31" s="5">
        <v>222</v>
      </c>
      <c r="C31" s="7">
        <f t="shared" si="2"/>
        <v>0</v>
      </c>
      <c r="D31" s="7"/>
      <c r="E31" s="7"/>
      <c r="F31" s="7"/>
      <c r="G31" s="7">
        <f t="shared" si="0"/>
        <v>0</v>
      </c>
      <c r="H31" s="7"/>
      <c r="I31" s="7"/>
      <c r="J31" s="7"/>
      <c r="K31" s="7">
        <f t="shared" si="3"/>
        <v>0</v>
      </c>
      <c r="L31" s="7"/>
      <c r="M31" s="7"/>
      <c r="N31" s="7"/>
    </row>
    <row r="32" spans="1:14" ht="12.75">
      <c r="A32" s="4" t="s">
        <v>29</v>
      </c>
      <c r="B32" s="5">
        <v>223</v>
      </c>
      <c r="C32" s="7">
        <f t="shared" si="2"/>
        <v>325000</v>
      </c>
      <c r="D32" s="7">
        <v>325000</v>
      </c>
      <c r="E32" s="7"/>
      <c r="F32" s="7"/>
      <c r="G32" s="7">
        <f t="shared" si="0"/>
        <v>239000</v>
      </c>
      <c r="H32" s="7">
        <v>239000</v>
      </c>
      <c r="I32" s="7"/>
      <c r="J32" s="7"/>
      <c r="K32" s="7">
        <f t="shared" si="3"/>
        <v>200000</v>
      </c>
      <c r="L32" s="7">
        <v>200000</v>
      </c>
      <c r="M32" s="7"/>
      <c r="N32" s="7"/>
    </row>
    <row r="33" spans="1:14" ht="25.5">
      <c r="A33" s="4" t="s">
        <v>30</v>
      </c>
      <c r="B33" s="5">
        <v>224</v>
      </c>
      <c r="C33" s="7">
        <f t="shared" si="2"/>
        <v>0</v>
      </c>
      <c r="D33" s="7"/>
      <c r="E33" s="7"/>
      <c r="F33" s="7"/>
      <c r="G33" s="7">
        <f t="shared" si="0"/>
        <v>0</v>
      </c>
      <c r="H33" s="7"/>
      <c r="I33" s="7"/>
      <c r="J33" s="7"/>
      <c r="K33" s="7">
        <f t="shared" si="3"/>
        <v>0</v>
      </c>
      <c r="L33" s="7"/>
      <c r="M33" s="7"/>
      <c r="N33" s="7"/>
    </row>
    <row r="34" spans="1:14" ht="25.5">
      <c r="A34" s="4" t="s">
        <v>31</v>
      </c>
      <c r="B34" s="5">
        <v>225</v>
      </c>
      <c r="C34" s="7">
        <f t="shared" si="2"/>
        <v>100000</v>
      </c>
      <c r="D34" s="7">
        <v>100000</v>
      </c>
      <c r="E34" s="7"/>
      <c r="F34" s="7"/>
      <c r="G34" s="7">
        <f t="shared" si="0"/>
        <v>55000</v>
      </c>
      <c r="H34" s="7">
        <v>55000</v>
      </c>
      <c r="I34" s="7"/>
      <c r="J34" s="7"/>
      <c r="K34" s="7">
        <f t="shared" si="3"/>
        <v>50000</v>
      </c>
      <c r="L34" s="7">
        <v>50000</v>
      </c>
      <c r="M34" s="7"/>
      <c r="N34" s="7"/>
    </row>
    <row r="35" spans="1:14" ht="12.75">
      <c r="A35" s="4" t="s">
        <v>32</v>
      </c>
      <c r="B35" s="5">
        <v>226</v>
      </c>
      <c r="C35" s="7">
        <f t="shared" si="2"/>
        <v>99900</v>
      </c>
      <c r="D35" s="7">
        <v>99900</v>
      </c>
      <c r="E35" s="7"/>
      <c r="F35" s="7"/>
      <c r="G35" s="7">
        <f t="shared" si="0"/>
        <v>50000</v>
      </c>
      <c r="H35" s="7">
        <v>50000</v>
      </c>
      <c r="I35" s="7"/>
      <c r="J35" s="7"/>
      <c r="K35" s="7">
        <f t="shared" si="3"/>
        <v>31200</v>
      </c>
      <c r="L35" s="7">
        <v>31200</v>
      </c>
      <c r="M35" s="7"/>
      <c r="N35" s="7"/>
    </row>
    <row r="36" spans="1:14" ht="38.25">
      <c r="A36" s="4" t="s">
        <v>33</v>
      </c>
      <c r="B36" s="5">
        <v>240</v>
      </c>
      <c r="C36" s="7">
        <f t="shared" si="2"/>
        <v>0</v>
      </c>
      <c r="D36" s="7"/>
      <c r="E36" s="7"/>
      <c r="F36" s="7"/>
      <c r="G36" s="7">
        <f t="shared" si="0"/>
        <v>0</v>
      </c>
      <c r="H36" s="7"/>
      <c r="I36" s="7"/>
      <c r="J36" s="7"/>
      <c r="K36" s="7">
        <f t="shared" si="3"/>
        <v>0</v>
      </c>
      <c r="L36" s="7"/>
      <c r="M36" s="7"/>
      <c r="N36" s="7"/>
    </row>
    <row r="37" spans="1:14" ht="12.75">
      <c r="A37" s="4" t="s">
        <v>22</v>
      </c>
      <c r="B37" s="5"/>
      <c r="C37" s="7">
        <f t="shared" si="2"/>
        <v>0</v>
      </c>
      <c r="D37" s="7"/>
      <c r="E37" s="7"/>
      <c r="F37" s="7"/>
      <c r="G37" s="7">
        <f t="shared" si="0"/>
        <v>0</v>
      </c>
      <c r="H37" s="7"/>
      <c r="I37" s="7"/>
      <c r="J37" s="7"/>
      <c r="K37" s="7">
        <f t="shared" si="3"/>
        <v>0</v>
      </c>
      <c r="L37" s="7"/>
      <c r="M37" s="7"/>
      <c r="N37" s="7"/>
    </row>
    <row r="38" spans="1:14" ht="63.75">
      <c r="A38" s="4" t="s">
        <v>34</v>
      </c>
      <c r="B38" s="5">
        <v>241</v>
      </c>
      <c r="C38" s="7">
        <f t="shared" si="2"/>
        <v>0</v>
      </c>
      <c r="D38" s="7"/>
      <c r="E38" s="7"/>
      <c r="F38" s="7"/>
      <c r="G38" s="7">
        <f t="shared" si="0"/>
        <v>0</v>
      </c>
      <c r="H38" s="7"/>
      <c r="I38" s="7"/>
      <c r="J38" s="7"/>
      <c r="K38" s="7">
        <f t="shared" si="3"/>
        <v>0</v>
      </c>
      <c r="L38" s="7"/>
      <c r="M38" s="7"/>
      <c r="N38" s="7"/>
    </row>
    <row r="39" spans="1:14" ht="25.5">
      <c r="A39" s="4" t="s">
        <v>35</v>
      </c>
      <c r="B39" s="5">
        <v>260</v>
      </c>
      <c r="C39" s="7">
        <f t="shared" si="2"/>
        <v>0</v>
      </c>
      <c r="D39" s="7">
        <f>D41+D42</f>
        <v>0</v>
      </c>
      <c r="E39" s="7"/>
      <c r="F39" s="7"/>
      <c r="G39" s="7">
        <f t="shared" si="0"/>
        <v>0</v>
      </c>
      <c r="H39" s="7">
        <f>H41+H42</f>
        <v>0</v>
      </c>
      <c r="I39" s="7"/>
      <c r="J39" s="7"/>
      <c r="K39" s="7">
        <f t="shared" si="3"/>
        <v>0</v>
      </c>
      <c r="L39" s="7">
        <f>L41+L42</f>
        <v>0</v>
      </c>
      <c r="M39" s="7"/>
      <c r="N39" s="7"/>
    </row>
    <row r="40" spans="1:14" ht="12.75">
      <c r="A40" s="4" t="s">
        <v>22</v>
      </c>
      <c r="B40" s="5"/>
      <c r="C40" s="7">
        <f t="shared" si="2"/>
        <v>0</v>
      </c>
      <c r="D40" s="7"/>
      <c r="E40" s="7"/>
      <c r="F40" s="7"/>
      <c r="G40" s="7">
        <f t="shared" si="0"/>
        <v>0</v>
      </c>
      <c r="H40" s="7"/>
      <c r="I40" s="7"/>
      <c r="J40" s="7"/>
      <c r="K40" s="7">
        <f t="shared" si="3"/>
        <v>0</v>
      </c>
      <c r="L40" s="7"/>
      <c r="M40" s="7"/>
      <c r="N40" s="7"/>
    </row>
    <row r="41" spans="1:14" ht="25.5">
      <c r="A41" s="4" t="s">
        <v>36</v>
      </c>
      <c r="B41" s="5">
        <v>262</v>
      </c>
      <c r="C41" s="7">
        <f t="shared" si="2"/>
        <v>0</v>
      </c>
      <c r="D41" s="7"/>
      <c r="E41" s="7"/>
      <c r="F41" s="7"/>
      <c r="G41" s="7">
        <f t="shared" si="0"/>
        <v>0</v>
      </c>
      <c r="H41" s="7"/>
      <c r="I41" s="7"/>
      <c r="J41" s="7"/>
      <c r="K41" s="7">
        <f t="shared" si="3"/>
        <v>0</v>
      </c>
      <c r="L41" s="7"/>
      <c r="M41" s="7"/>
      <c r="N41" s="7"/>
    </row>
    <row r="42" spans="1:14" ht="63.75">
      <c r="A42" s="4" t="s">
        <v>37</v>
      </c>
      <c r="B42" s="5">
        <v>263</v>
      </c>
      <c r="C42" s="7">
        <f t="shared" si="2"/>
        <v>0</v>
      </c>
      <c r="D42" s="7"/>
      <c r="E42" s="7"/>
      <c r="F42" s="7"/>
      <c r="G42" s="7">
        <f t="shared" si="0"/>
        <v>0</v>
      </c>
      <c r="H42" s="7"/>
      <c r="I42" s="7"/>
      <c r="J42" s="7"/>
      <c r="K42" s="7">
        <f t="shared" si="3"/>
        <v>0</v>
      </c>
      <c r="L42" s="7"/>
      <c r="M42" s="7"/>
      <c r="N42" s="7"/>
    </row>
    <row r="43" spans="1:14" ht="12.75">
      <c r="A43" s="4" t="s">
        <v>38</v>
      </c>
      <c r="B43" s="5">
        <v>290</v>
      </c>
      <c r="C43" s="7">
        <f t="shared" si="2"/>
        <v>37000</v>
      </c>
      <c r="D43" s="7">
        <v>37000</v>
      </c>
      <c r="E43" s="7"/>
      <c r="F43" s="7"/>
      <c r="G43" s="7">
        <f t="shared" si="0"/>
        <v>37000</v>
      </c>
      <c r="H43" s="7">
        <v>37000</v>
      </c>
      <c r="I43" s="7"/>
      <c r="J43" s="7"/>
      <c r="K43" s="7">
        <f t="shared" si="3"/>
        <v>37000</v>
      </c>
      <c r="L43" s="7">
        <v>37000</v>
      </c>
      <c r="M43" s="7"/>
      <c r="N43" s="7"/>
    </row>
    <row r="44" spans="1:14" ht="38.25">
      <c r="A44" s="4" t="s">
        <v>39</v>
      </c>
      <c r="B44" s="5">
        <v>300</v>
      </c>
      <c r="C44" s="7">
        <f t="shared" si="2"/>
        <v>1315000</v>
      </c>
      <c r="D44" s="7">
        <f>D49</f>
        <v>500000</v>
      </c>
      <c r="E44" s="7">
        <f>E49</f>
        <v>815000</v>
      </c>
      <c r="F44" s="7"/>
      <c r="G44" s="7">
        <f t="shared" si="0"/>
        <v>1220000</v>
      </c>
      <c r="H44" s="7">
        <v>400000</v>
      </c>
      <c r="I44" s="7">
        <v>820000</v>
      </c>
      <c r="J44" s="7"/>
      <c r="K44" s="7">
        <f t="shared" si="3"/>
        <v>1220000</v>
      </c>
      <c r="L44" s="7">
        <f>L49</f>
        <v>400000</v>
      </c>
      <c r="M44" s="7">
        <f>M49</f>
        <v>820000</v>
      </c>
      <c r="N44" s="7"/>
    </row>
    <row r="45" spans="1:14" ht="12.75">
      <c r="A45" s="4" t="s">
        <v>22</v>
      </c>
      <c r="B45" s="5"/>
      <c r="C45" s="7">
        <f t="shared" si="2"/>
        <v>0</v>
      </c>
      <c r="D45" s="7"/>
      <c r="E45" s="7"/>
      <c r="F45" s="7"/>
      <c r="G45" s="7">
        <f t="shared" si="0"/>
        <v>0</v>
      </c>
      <c r="H45" s="7"/>
      <c r="I45" s="7"/>
      <c r="J45" s="7"/>
      <c r="K45" s="7">
        <f t="shared" si="3"/>
        <v>0</v>
      </c>
      <c r="L45" s="7"/>
      <c r="M45" s="7"/>
      <c r="N45" s="7"/>
    </row>
    <row r="46" spans="1:14" ht="25.5">
      <c r="A46" s="4" t="s">
        <v>40</v>
      </c>
      <c r="B46" s="5">
        <v>310</v>
      </c>
      <c r="C46" s="7">
        <f t="shared" si="2"/>
        <v>0</v>
      </c>
      <c r="D46" s="7"/>
      <c r="E46" s="7"/>
      <c r="F46" s="7"/>
      <c r="G46" s="7">
        <f t="shared" si="0"/>
        <v>0</v>
      </c>
      <c r="H46" s="7"/>
      <c r="I46" s="7"/>
      <c r="J46" s="7"/>
      <c r="K46" s="7">
        <f t="shared" si="3"/>
        <v>0</v>
      </c>
      <c r="L46" s="7"/>
      <c r="M46" s="7"/>
      <c r="N46" s="7"/>
    </row>
    <row r="47" spans="1:14" ht="25.5">
      <c r="A47" s="4" t="s">
        <v>41</v>
      </c>
      <c r="B47" s="5">
        <v>320</v>
      </c>
      <c r="C47" s="7">
        <f t="shared" si="2"/>
        <v>0</v>
      </c>
      <c r="D47" s="7"/>
      <c r="E47" s="7"/>
      <c r="F47" s="7"/>
      <c r="G47" s="7">
        <f t="shared" si="0"/>
        <v>0</v>
      </c>
      <c r="H47" s="7"/>
      <c r="I47" s="7"/>
      <c r="J47" s="7"/>
      <c r="K47" s="7">
        <f t="shared" si="3"/>
        <v>0</v>
      </c>
      <c r="L47" s="7"/>
      <c r="M47" s="7"/>
      <c r="N47" s="7"/>
    </row>
    <row r="48" spans="1:14" ht="38.25">
      <c r="A48" s="4" t="s">
        <v>42</v>
      </c>
      <c r="B48" s="5">
        <v>330</v>
      </c>
      <c r="C48" s="7">
        <f t="shared" si="2"/>
        <v>0</v>
      </c>
      <c r="D48" s="7"/>
      <c r="E48" s="7"/>
      <c r="F48" s="7"/>
      <c r="G48" s="7">
        <f t="shared" si="0"/>
        <v>0</v>
      </c>
      <c r="H48" s="7"/>
      <c r="I48" s="7"/>
      <c r="J48" s="7"/>
      <c r="K48" s="7">
        <f t="shared" si="3"/>
        <v>0</v>
      </c>
      <c r="L48" s="7"/>
      <c r="M48" s="7"/>
      <c r="N48" s="7"/>
    </row>
    <row r="49" spans="1:14" ht="25.5">
      <c r="A49" s="4" t="s">
        <v>43</v>
      </c>
      <c r="B49" s="5">
        <v>340</v>
      </c>
      <c r="C49" s="7">
        <f t="shared" si="2"/>
        <v>1315000</v>
      </c>
      <c r="D49" s="7">
        <v>500000</v>
      </c>
      <c r="E49" s="7">
        <v>815000</v>
      </c>
      <c r="F49" s="7"/>
      <c r="G49" s="7">
        <f t="shared" si="0"/>
        <v>1259000</v>
      </c>
      <c r="H49" s="7">
        <v>439000</v>
      </c>
      <c r="I49" s="9">
        <v>820000</v>
      </c>
      <c r="J49" s="7"/>
      <c r="K49" s="7">
        <f t="shared" si="3"/>
        <v>1220000</v>
      </c>
      <c r="L49" s="7">
        <v>400000</v>
      </c>
      <c r="M49" s="9">
        <v>820000</v>
      </c>
      <c r="N49" s="7"/>
    </row>
    <row r="50" spans="1:14" ht="25.5">
      <c r="A50" s="4" t="s">
        <v>44</v>
      </c>
      <c r="B50" s="5">
        <v>500</v>
      </c>
      <c r="C50" s="7">
        <f t="shared" si="2"/>
        <v>0</v>
      </c>
      <c r="D50" s="7"/>
      <c r="E50" s="7"/>
      <c r="F50" s="7"/>
      <c r="G50" s="7">
        <f t="shared" si="0"/>
        <v>0</v>
      </c>
      <c r="H50" s="7"/>
      <c r="I50" s="7"/>
      <c r="J50" s="7"/>
      <c r="K50" s="7"/>
      <c r="L50" s="7"/>
      <c r="M50" s="7"/>
      <c r="N50" s="7"/>
    </row>
    <row r="51" spans="1:14" ht="12.75">
      <c r="A51" s="4" t="s">
        <v>22</v>
      </c>
      <c r="B51" s="5"/>
      <c r="C51" s="7">
        <f t="shared" si="2"/>
        <v>0</v>
      </c>
      <c r="D51" s="7"/>
      <c r="E51" s="7"/>
      <c r="F51" s="7"/>
      <c r="G51" s="7">
        <f t="shared" si="0"/>
        <v>0</v>
      </c>
      <c r="H51" s="7"/>
      <c r="I51" s="7"/>
      <c r="J51" s="7"/>
      <c r="K51" s="7"/>
      <c r="L51" s="7"/>
      <c r="M51" s="7"/>
      <c r="N51" s="7"/>
    </row>
    <row r="52" spans="1:14" ht="51">
      <c r="A52" s="4" t="s">
        <v>45</v>
      </c>
      <c r="B52" s="5">
        <v>520</v>
      </c>
      <c r="C52" s="7">
        <f t="shared" si="2"/>
        <v>0</v>
      </c>
      <c r="D52" s="7"/>
      <c r="E52" s="7"/>
      <c r="F52" s="7"/>
      <c r="G52" s="7">
        <f t="shared" si="0"/>
        <v>0</v>
      </c>
      <c r="H52" s="7"/>
      <c r="I52" s="7"/>
      <c r="J52" s="7"/>
      <c r="K52" s="7"/>
      <c r="L52" s="7"/>
      <c r="M52" s="7"/>
      <c r="N52" s="7"/>
    </row>
    <row r="53" spans="1:14" ht="38.25">
      <c r="A53" s="4" t="s">
        <v>46</v>
      </c>
      <c r="B53" s="5">
        <v>530</v>
      </c>
      <c r="C53" s="7">
        <f t="shared" si="2"/>
        <v>0</v>
      </c>
      <c r="D53" s="7"/>
      <c r="E53" s="7"/>
      <c r="F53" s="7"/>
      <c r="G53" s="7">
        <f t="shared" si="0"/>
        <v>0</v>
      </c>
      <c r="H53" s="7"/>
      <c r="I53" s="7"/>
      <c r="J53" s="7"/>
      <c r="K53" s="7"/>
      <c r="L53" s="7"/>
      <c r="M53" s="7"/>
      <c r="N53" s="7"/>
    </row>
    <row r="54" spans="1:14" ht="12.75">
      <c r="A54" s="4" t="s">
        <v>47</v>
      </c>
      <c r="B54" s="5"/>
      <c r="C54" s="7">
        <f t="shared" si="2"/>
        <v>0</v>
      </c>
      <c r="D54" s="7"/>
      <c r="E54" s="7"/>
      <c r="F54" s="7"/>
      <c r="G54" s="7">
        <f t="shared" si="0"/>
        <v>0</v>
      </c>
      <c r="H54" s="7"/>
      <c r="I54" s="7"/>
      <c r="J54" s="7"/>
      <c r="K54" s="7"/>
      <c r="L54" s="7"/>
      <c r="M54" s="7"/>
      <c r="N54" s="7"/>
    </row>
    <row r="55" spans="1:14" ht="25.5">
      <c r="A55" s="4" t="s">
        <v>48</v>
      </c>
      <c r="B55" s="5" t="s">
        <v>49</v>
      </c>
      <c r="C55" s="7">
        <f t="shared" si="2"/>
        <v>0</v>
      </c>
      <c r="D55" s="7"/>
      <c r="E55" s="7"/>
      <c r="F55" s="7"/>
      <c r="G55" s="7">
        <f t="shared" si="0"/>
        <v>0</v>
      </c>
      <c r="H55" s="7"/>
      <c r="I55" s="7"/>
      <c r="J55" s="7"/>
      <c r="K55" s="7"/>
      <c r="L55" s="7"/>
      <c r="M55" s="7"/>
      <c r="N55" s="7"/>
    </row>
    <row r="57" spans="1:11" ht="15.75">
      <c r="A57" s="11" t="s">
        <v>54</v>
      </c>
      <c r="B57" s="11"/>
      <c r="C57" s="11"/>
      <c r="D57" s="11"/>
      <c r="E57" s="3"/>
      <c r="F57" s="11"/>
      <c r="G57" s="11"/>
      <c r="H57" s="3"/>
      <c r="I57" s="11" t="s">
        <v>56</v>
      </c>
      <c r="J57" s="11"/>
      <c r="K57" s="11"/>
    </row>
    <row r="58" spans="1:11" ht="15.75">
      <c r="A58" s="3"/>
      <c r="B58" s="3"/>
      <c r="C58" s="3"/>
      <c r="D58" s="3"/>
      <c r="E58" s="3"/>
      <c r="F58" s="10" t="s">
        <v>52</v>
      </c>
      <c r="G58" s="10"/>
      <c r="H58" s="8"/>
      <c r="I58" s="10" t="s">
        <v>53</v>
      </c>
      <c r="J58" s="10"/>
      <c r="K58" s="10"/>
    </row>
    <row r="59" spans="1:11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>
      <c r="A61" s="11" t="s">
        <v>55</v>
      </c>
      <c r="B61" s="11"/>
      <c r="C61" s="11"/>
      <c r="D61" s="11"/>
      <c r="E61" s="3"/>
      <c r="F61" s="11"/>
      <c r="G61" s="11"/>
      <c r="H61" s="3"/>
      <c r="I61" s="11" t="s">
        <v>58</v>
      </c>
      <c r="J61" s="11"/>
      <c r="K61" s="11"/>
    </row>
    <row r="62" spans="1:11" ht="15.75">
      <c r="A62" s="3"/>
      <c r="B62" s="3"/>
      <c r="C62" s="3"/>
      <c r="D62" s="3"/>
      <c r="E62" s="3"/>
      <c r="F62" s="10" t="s">
        <v>52</v>
      </c>
      <c r="G62" s="10"/>
      <c r="H62" s="8"/>
      <c r="I62" s="10" t="s">
        <v>53</v>
      </c>
      <c r="J62" s="10"/>
      <c r="K62" s="10"/>
    </row>
  </sheetData>
  <sheetProtection/>
  <mergeCells count="31">
    <mergeCell ref="A3:A7"/>
    <mergeCell ref="B3:B7"/>
    <mergeCell ref="C4:C7"/>
    <mergeCell ref="F5:F7"/>
    <mergeCell ref="D4:F4"/>
    <mergeCell ref="D5:E5"/>
    <mergeCell ref="D6:E6"/>
    <mergeCell ref="C3:F3"/>
    <mergeCell ref="G3:J3"/>
    <mergeCell ref="G4:G7"/>
    <mergeCell ref="H4:J4"/>
    <mergeCell ref="H5:I5"/>
    <mergeCell ref="J5:J7"/>
    <mergeCell ref="H6:I6"/>
    <mergeCell ref="A1:N1"/>
    <mergeCell ref="A57:D57"/>
    <mergeCell ref="F57:G57"/>
    <mergeCell ref="I57:K57"/>
    <mergeCell ref="K3:N3"/>
    <mergeCell ref="K4:K7"/>
    <mergeCell ref="L4:N4"/>
    <mergeCell ref="L5:M5"/>
    <mergeCell ref="N5:N7"/>
    <mergeCell ref="L6:M6"/>
    <mergeCell ref="F62:G62"/>
    <mergeCell ref="I62:K62"/>
    <mergeCell ref="F58:G58"/>
    <mergeCell ref="I58:K58"/>
    <mergeCell ref="A61:D61"/>
    <mergeCell ref="F61:G61"/>
    <mergeCell ref="I61:K61"/>
  </mergeCells>
  <printOptions/>
  <pageMargins left="0" right="0" top="0.3937007874015748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2014-01-17T07:45:16Z</cp:lastPrinted>
  <dcterms:created xsi:type="dcterms:W3CDTF">2012-04-25T09:38:38Z</dcterms:created>
  <dcterms:modified xsi:type="dcterms:W3CDTF">2014-01-17T07:45:19Z</dcterms:modified>
  <cp:category/>
  <cp:version/>
  <cp:contentType/>
  <cp:contentStatus/>
</cp:coreProperties>
</file>